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"/>
    </mc:Choice>
  </mc:AlternateContent>
  <bookViews>
    <workbookView xWindow="0" yWindow="0" windowWidth="20490" windowHeight="9045"/>
  </bookViews>
  <sheets>
    <sheet name="Sheet1" sheetId="1" r:id="rId1"/>
    <sheet name="Sheet5" sheetId="5" r:id="rId2"/>
    <sheet name="Sheet4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4" l="1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4" i="4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8" i="1"/>
  <c r="H8" i="1"/>
</calcChain>
</file>

<file path=xl/sharedStrings.xml><?xml version="1.0" encoding="utf-8"?>
<sst xmlns="http://schemas.openxmlformats.org/spreadsheetml/2006/main" count="50" uniqueCount="26">
  <si>
    <t>Data Nilai UTS Mahasiswa</t>
  </si>
  <si>
    <t>No</t>
  </si>
  <si>
    <t>Adul</t>
  </si>
  <si>
    <t>Adel</t>
  </si>
  <si>
    <t>Andra</t>
  </si>
  <si>
    <t>Ujang</t>
  </si>
  <si>
    <t>Nunu</t>
  </si>
  <si>
    <t>Kipli</t>
  </si>
  <si>
    <t xml:space="preserve">Bagus </t>
  </si>
  <si>
    <t>Dara</t>
  </si>
  <si>
    <t>Utuh</t>
  </si>
  <si>
    <t>Mamat</t>
  </si>
  <si>
    <t>Enal</t>
  </si>
  <si>
    <t>Bando</t>
  </si>
  <si>
    <t>Tatang</t>
  </si>
  <si>
    <t>Udin</t>
  </si>
  <si>
    <t>Amat</t>
  </si>
  <si>
    <t>Agus</t>
  </si>
  <si>
    <t>Nilai UTS Mahasiswa (40%)</t>
  </si>
  <si>
    <t>Nilai UAS Mahasiswa (40%)</t>
  </si>
  <si>
    <t>Keaktifan Mahasiswa (20%)</t>
  </si>
  <si>
    <t>Grade</t>
  </si>
  <si>
    <t>Status</t>
  </si>
  <si>
    <t>Nama Mahasiswa</t>
  </si>
  <si>
    <t>Nilai Total (100%)</t>
  </si>
  <si>
    <t>Rata - Rata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</si>
</sst>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5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Green Yellow">
      <a:dk1>
        <a:sysClr val="windowText" lastClr="000000"/>
      </a:dk1>
      <a:lt1>
        <a:sysClr val="window" lastClr="FFFFFF"/>
      </a:lt1>
      <a:dk2>
        <a:srgbClr val="455F51"/>
      </a:dk2>
      <a:lt2>
        <a:srgbClr val="E2DFCC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977B2D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23"/>
  <sheetViews>
    <sheetView tabSelected="1" topLeftCell="A2" workbookViewId="0">
      <selection activeCell="B7" sqref="B7:I9"/>
    </sheetView>
  </sheetViews>
  <sheetFormatPr defaultRowHeight="15" x14ac:dyDescent="0.25"/>
  <cols>
    <col min="1" max="1" width="8.7109375" customWidth="1"/>
    <col min="3" max="3" width="17.7109375" customWidth="1"/>
    <col min="4" max="4" width="26.7109375" customWidth="1"/>
    <col min="5" max="5" width="26.28515625" customWidth="1"/>
    <col min="6" max="6" width="27.28515625" customWidth="1"/>
    <col min="7" max="7" width="18.5703125" customWidth="1"/>
    <col min="8" max="8" width="10.140625" customWidth="1"/>
    <col min="9" max="9" width="12.85546875" customWidth="1"/>
  </cols>
  <sheetData>
    <row r="4" spans="2:9" ht="14.25" customHeight="1" x14ac:dyDescent="0.25">
      <c r="B4" s="14"/>
      <c r="C4" s="14"/>
      <c r="D4" s="14"/>
      <c r="E4" s="14"/>
      <c r="F4" s="14"/>
      <c r="G4" s="14"/>
      <c r="H4" s="14"/>
      <c r="I4" s="14"/>
    </row>
    <row r="5" spans="2:9" ht="12" hidden="1" customHeight="1" x14ac:dyDescent="0.25"/>
    <row r="6" spans="2:9" ht="27" customHeight="1" x14ac:dyDescent="0.25">
      <c r="B6" s="15" t="s">
        <v>0</v>
      </c>
      <c r="C6" s="15"/>
      <c r="D6" s="15"/>
      <c r="E6" s="15"/>
      <c r="F6" s="15"/>
      <c r="G6" s="15"/>
      <c r="H6" s="15"/>
      <c r="I6" s="15"/>
    </row>
    <row r="7" spans="2:9" ht="21" customHeight="1" x14ac:dyDescent="0.25">
      <c r="B7" s="2" t="s">
        <v>1</v>
      </c>
      <c r="C7" s="2" t="s">
        <v>23</v>
      </c>
      <c r="D7" s="2" t="s">
        <v>18</v>
      </c>
      <c r="E7" s="2" t="s">
        <v>19</v>
      </c>
      <c r="F7" s="2" t="s">
        <v>20</v>
      </c>
      <c r="G7" s="2" t="s">
        <v>24</v>
      </c>
      <c r="H7" s="2" t="s">
        <v>21</v>
      </c>
      <c r="I7" s="2" t="s">
        <v>22</v>
      </c>
    </row>
    <row r="8" spans="2:9" ht="15.75" x14ac:dyDescent="0.25">
      <c r="B8" s="7">
        <v>1</v>
      </c>
      <c r="C8" s="10" t="s">
        <v>2</v>
      </c>
      <c r="D8" s="11">
        <v>100</v>
      </c>
      <c r="E8" s="11">
        <v>50</v>
      </c>
      <c r="F8" s="11">
        <v>30</v>
      </c>
      <c r="G8" s="12">
        <f>AVERAGE(D8:F8)</f>
        <v>60</v>
      </c>
      <c r="H8" s="11" t="str">
        <f>IF(G8&gt;=90,"A",IF(G8&gt;=70,"B",IF(G8&gt;=60,"C",IF(G8&gt;=40,"D",IF(G8&gt;=0,"E")))))</f>
        <v>C</v>
      </c>
      <c r="I8" s="11" t="str">
        <f>IF(G8&gt;70,"LULUS",IF(G8&gt;40,"REMEDI",IF(G8&gt;0,"TIDAK LULUS")))</f>
        <v>REMEDI</v>
      </c>
    </row>
    <row r="9" spans="2:9" ht="15.75" x14ac:dyDescent="0.25">
      <c r="B9" s="7">
        <v>2</v>
      </c>
      <c r="C9" s="8" t="s">
        <v>3</v>
      </c>
      <c r="D9" s="3">
        <v>30</v>
      </c>
      <c r="E9" s="3">
        <v>40</v>
      </c>
      <c r="F9" s="3">
        <v>45</v>
      </c>
      <c r="G9" s="9">
        <f t="shared" ref="G9:G23" si="0">AVERAGE(D9:F9)</f>
        <v>38.333333333333336</v>
      </c>
      <c r="H9" s="3" t="str">
        <f t="shared" ref="H9:H23" si="1">IF(G9&gt;=90,"A",IF(G9&gt;=70,"B",IF(G9&gt;=60,"C",IF(G9&gt;=40,"D",IF(G9&gt;=0,"E")))))</f>
        <v>E</v>
      </c>
      <c r="I9" s="3" t="str">
        <f t="shared" ref="I9:I23" si="2">IF(G9&gt;70,"LULUS",IF(G9&gt;40,"REMEDI",IF(G9&gt;0,"TIDAK LULUS")))</f>
        <v>TIDAK LULUS</v>
      </c>
    </row>
    <row r="10" spans="2:9" ht="15.75" x14ac:dyDescent="0.25">
      <c r="B10" s="7">
        <v>3</v>
      </c>
      <c r="C10" s="4" t="s">
        <v>4</v>
      </c>
      <c r="D10" s="5">
        <v>70</v>
      </c>
      <c r="E10" s="5">
        <v>100</v>
      </c>
      <c r="F10" s="5">
        <v>50</v>
      </c>
      <c r="G10" s="6">
        <f t="shared" si="0"/>
        <v>73.333333333333329</v>
      </c>
      <c r="H10" s="7" t="str">
        <f t="shared" si="1"/>
        <v>B</v>
      </c>
      <c r="I10" s="7" t="str">
        <f t="shared" si="2"/>
        <v>LULUS</v>
      </c>
    </row>
    <row r="11" spans="2:9" ht="15.75" x14ac:dyDescent="0.25">
      <c r="B11" s="7">
        <v>4</v>
      </c>
      <c r="C11" s="10" t="s">
        <v>5</v>
      </c>
      <c r="D11" s="11">
        <v>40</v>
      </c>
      <c r="E11" s="11">
        <v>89</v>
      </c>
      <c r="F11" s="11">
        <v>75</v>
      </c>
      <c r="G11" s="12">
        <f t="shared" si="0"/>
        <v>68</v>
      </c>
      <c r="H11" s="11" t="str">
        <f t="shared" si="1"/>
        <v>C</v>
      </c>
      <c r="I11" s="11" t="str">
        <f t="shared" si="2"/>
        <v>REMEDI</v>
      </c>
    </row>
    <row r="12" spans="2:9" ht="15.75" x14ac:dyDescent="0.25">
      <c r="B12" s="7">
        <v>5</v>
      </c>
      <c r="C12" s="4" t="s">
        <v>6</v>
      </c>
      <c r="D12" s="5">
        <v>80</v>
      </c>
      <c r="E12" s="5">
        <v>75</v>
      </c>
      <c r="F12" s="5">
        <v>89</v>
      </c>
      <c r="G12" s="6">
        <f t="shared" si="0"/>
        <v>81.333333333333329</v>
      </c>
      <c r="H12" s="7" t="str">
        <f t="shared" si="1"/>
        <v>B</v>
      </c>
      <c r="I12" s="7" t="str">
        <f t="shared" si="2"/>
        <v>LULUS</v>
      </c>
    </row>
    <row r="13" spans="2:9" ht="15.75" x14ac:dyDescent="0.25">
      <c r="B13" s="7">
        <v>6</v>
      </c>
      <c r="C13" s="4" t="s">
        <v>7</v>
      </c>
      <c r="D13" s="5">
        <v>90</v>
      </c>
      <c r="E13" s="5">
        <v>45</v>
      </c>
      <c r="F13" s="5">
        <v>95</v>
      </c>
      <c r="G13" s="6">
        <f t="shared" si="0"/>
        <v>76.666666666666671</v>
      </c>
      <c r="H13" s="7" t="str">
        <f t="shared" si="1"/>
        <v>B</v>
      </c>
      <c r="I13" s="7" t="str">
        <f t="shared" si="2"/>
        <v>LULUS</v>
      </c>
    </row>
    <row r="14" spans="2:9" ht="15.75" x14ac:dyDescent="0.25">
      <c r="B14" s="7">
        <v>7</v>
      </c>
      <c r="C14" s="4" t="s">
        <v>8</v>
      </c>
      <c r="D14" s="5">
        <v>80</v>
      </c>
      <c r="E14" s="5">
        <v>90</v>
      </c>
      <c r="F14" s="5">
        <v>89</v>
      </c>
      <c r="G14" s="6">
        <f t="shared" si="0"/>
        <v>86.333333333333329</v>
      </c>
      <c r="H14" s="7" t="str">
        <f t="shared" si="1"/>
        <v>B</v>
      </c>
      <c r="I14" s="7" t="str">
        <f t="shared" si="2"/>
        <v>LULUS</v>
      </c>
    </row>
    <row r="15" spans="2:9" ht="15.75" x14ac:dyDescent="0.25">
      <c r="B15" s="7">
        <v>8</v>
      </c>
      <c r="C15" s="4" t="s">
        <v>9</v>
      </c>
      <c r="D15" s="5">
        <v>100</v>
      </c>
      <c r="E15" s="5">
        <v>60</v>
      </c>
      <c r="F15" s="5">
        <v>100</v>
      </c>
      <c r="G15" s="6">
        <f t="shared" si="0"/>
        <v>86.666666666666671</v>
      </c>
      <c r="H15" s="7" t="str">
        <f t="shared" si="1"/>
        <v>B</v>
      </c>
      <c r="I15" s="7" t="str">
        <f t="shared" si="2"/>
        <v>LULUS</v>
      </c>
    </row>
    <row r="16" spans="2:9" ht="15.75" x14ac:dyDescent="0.25">
      <c r="B16" s="7">
        <v>9</v>
      </c>
      <c r="C16" s="10" t="s">
        <v>10</v>
      </c>
      <c r="D16" s="11">
        <v>20</v>
      </c>
      <c r="E16" s="11">
        <v>78</v>
      </c>
      <c r="F16" s="11">
        <v>100</v>
      </c>
      <c r="G16" s="12">
        <f t="shared" si="0"/>
        <v>66</v>
      </c>
      <c r="H16" s="11" t="str">
        <f t="shared" si="1"/>
        <v>C</v>
      </c>
      <c r="I16" s="11" t="str">
        <f t="shared" si="2"/>
        <v>REMEDI</v>
      </c>
    </row>
    <row r="17" spans="2:9" ht="15.75" x14ac:dyDescent="0.25">
      <c r="B17" s="7">
        <v>10</v>
      </c>
      <c r="C17" s="4" t="s">
        <v>11</v>
      </c>
      <c r="D17" s="5">
        <v>80</v>
      </c>
      <c r="E17" s="5">
        <v>98</v>
      </c>
      <c r="F17" s="5">
        <v>100</v>
      </c>
      <c r="G17" s="6">
        <f t="shared" si="0"/>
        <v>92.666666666666671</v>
      </c>
      <c r="H17" s="7" t="str">
        <f t="shared" si="1"/>
        <v>A</v>
      </c>
      <c r="I17" s="7" t="str">
        <f t="shared" si="2"/>
        <v>LULUS</v>
      </c>
    </row>
    <row r="18" spans="2:9" ht="15.75" x14ac:dyDescent="0.25">
      <c r="B18" s="7">
        <v>11</v>
      </c>
      <c r="C18" s="4" t="s">
        <v>12</v>
      </c>
      <c r="D18" s="5">
        <v>70</v>
      </c>
      <c r="E18" s="5">
        <v>89</v>
      </c>
      <c r="F18" s="5">
        <v>100</v>
      </c>
      <c r="G18" s="6">
        <f t="shared" si="0"/>
        <v>86.333333333333329</v>
      </c>
      <c r="H18" s="7" t="str">
        <f t="shared" si="1"/>
        <v>B</v>
      </c>
      <c r="I18" s="7" t="str">
        <f t="shared" si="2"/>
        <v>LULUS</v>
      </c>
    </row>
    <row r="19" spans="2:9" ht="15.75" x14ac:dyDescent="0.25">
      <c r="B19" s="7">
        <v>12</v>
      </c>
      <c r="C19" s="4" t="s">
        <v>13</v>
      </c>
      <c r="D19" s="5">
        <v>90</v>
      </c>
      <c r="E19" s="5">
        <v>75</v>
      </c>
      <c r="F19" s="5">
        <v>100</v>
      </c>
      <c r="G19" s="6">
        <f t="shared" si="0"/>
        <v>88.333333333333329</v>
      </c>
      <c r="H19" s="7" t="str">
        <f t="shared" si="1"/>
        <v>B</v>
      </c>
      <c r="I19" s="7" t="str">
        <f t="shared" si="2"/>
        <v>LULUS</v>
      </c>
    </row>
    <row r="20" spans="2:9" ht="15.75" x14ac:dyDescent="0.25">
      <c r="B20" s="7">
        <v>13</v>
      </c>
      <c r="C20" s="4" t="s">
        <v>14</v>
      </c>
      <c r="D20" s="5">
        <v>100</v>
      </c>
      <c r="E20" s="5">
        <v>100</v>
      </c>
      <c r="F20" s="5">
        <v>100</v>
      </c>
      <c r="G20" s="6">
        <f t="shared" si="0"/>
        <v>100</v>
      </c>
      <c r="H20" s="7" t="str">
        <f t="shared" si="1"/>
        <v>A</v>
      </c>
      <c r="I20" s="7" t="str">
        <f t="shared" si="2"/>
        <v>LULUS</v>
      </c>
    </row>
    <row r="21" spans="2:9" ht="15.75" x14ac:dyDescent="0.25">
      <c r="B21" s="7">
        <v>14</v>
      </c>
      <c r="C21" s="4" t="s">
        <v>15</v>
      </c>
      <c r="D21" s="5">
        <v>90</v>
      </c>
      <c r="E21" s="5">
        <v>69</v>
      </c>
      <c r="F21" s="5">
        <v>90</v>
      </c>
      <c r="G21" s="6">
        <f t="shared" si="0"/>
        <v>83</v>
      </c>
      <c r="H21" s="7" t="str">
        <f t="shared" si="1"/>
        <v>B</v>
      </c>
      <c r="I21" s="7" t="str">
        <f t="shared" si="2"/>
        <v>LULUS</v>
      </c>
    </row>
    <row r="22" spans="2:9" ht="15.75" x14ac:dyDescent="0.25">
      <c r="B22" s="7">
        <v>15</v>
      </c>
      <c r="C22" s="4" t="s">
        <v>16</v>
      </c>
      <c r="D22" s="5">
        <v>100</v>
      </c>
      <c r="E22" s="5">
        <v>96</v>
      </c>
      <c r="F22" s="5">
        <v>100</v>
      </c>
      <c r="G22" s="6">
        <f t="shared" si="0"/>
        <v>98.666666666666671</v>
      </c>
      <c r="H22" s="7" t="str">
        <f t="shared" si="1"/>
        <v>A</v>
      </c>
      <c r="I22" s="7" t="str">
        <f t="shared" si="2"/>
        <v>LULUS</v>
      </c>
    </row>
    <row r="23" spans="2:9" ht="15.75" x14ac:dyDescent="0.25">
      <c r="B23" s="7">
        <v>16</v>
      </c>
      <c r="C23" s="10" t="s">
        <v>17</v>
      </c>
      <c r="D23" s="11">
        <v>50</v>
      </c>
      <c r="E23" s="11">
        <v>50</v>
      </c>
      <c r="F23" s="11">
        <v>59</v>
      </c>
      <c r="G23" s="12">
        <f t="shared" si="0"/>
        <v>53</v>
      </c>
      <c r="H23" s="11" t="str">
        <f t="shared" si="1"/>
        <v>D</v>
      </c>
      <c r="I23" s="11" t="str">
        <f t="shared" si="2"/>
        <v>REMEDI</v>
      </c>
    </row>
  </sheetData>
  <mergeCells count="2">
    <mergeCell ref="B4:I4"/>
    <mergeCell ref="B6:I6"/>
  </mergeCells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9"/>
  <sheetViews>
    <sheetView workbookViewId="0">
      <selection activeCell="G4" sqref="G4"/>
    </sheetView>
  </sheetViews>
  <sheetFormatPr defaultRowHeight="15" x14ac:dyDescent="0.25"/>
  <cols>
    <col min="2" max="2" width="22.42578125" customWidth="1"/>
    <col min="3" max="3" width="27.42578125" customWidth="1"/>
    <col min="4" max="4" width="29.28515625" customWidth="1"/>
    <col min="5" max="5" width="29.85546875" customWidth="1"/>
    <col min="6" max="6" width="23.140625" customWidth="1"/>
    <col min="7" max="7" width="12.5703125" customWidth="1"/>
    <col min="8" max="8" width="10.28515625" customWidth="1"/>
  </cols>
  <sheetData>
    <row r="3" spans="1:9" ht="15.75" x14ac:dyDescent="0.25">
      <c r="A3" s="2" t="s">
        <v>1</v>
      </c>
      <c r="B3" s="2" t="s">
        <v>23</v>
      </c>
      <c r="C3" s="2" t="s">
        <v>18</v>
      </c>
      <c r="D3" s="2" t="s">
        <v>19</v>
      </c>
      <c r="E3" s="2" t="s">
        <v>20</v>
      </c>
      <c r="F3" s="2" t="s">
        <v>24</v>
      </c>
      <c r="G3" s="2" t="s">
        <v>25</v>
      </c>
      <c r="H3" s="2" t="s">
        <v>21</v>
      </c>
      <c r="I3" s="13" t="s">
        <v>22</v>
      </c>
    </row>
    <row r="4" spans="1:9" ht="15.75" x14ac:dyDescent="0.25">
      <c r="A4" s="7">
        <v>1</v>
      </c>
      <c r="B4" s="10" t="s">
        <v>2</v>
      </c>
      <c r="C4">
        <f>SUM(Sheet1!D8*40)/100</f>
        <v>40</v>
      </c>
      <c r="D4">
        <f>SUM(Sheet1!E8*40)/50</f>
        <v>40</v>
      </c>
      <c r="E4" s="1">
        <f>SUM(Sheet1!F8*20)/30</f>
        <v>20</v>
      </c>
      <c r="F4" s="1">
        <f>SUM(C4:E4)</f>
        <v>100</v>
      </c>
    </row>
    <row r="5" spans="1:9" ht="15.75" x14ac:dyDescent="0.25">
      <c r="A5" s="7">
        <v>2</v>
      </c>
      <c r="B5" s="8" t="s">
        <v>3</v>
      </c>
      <c r="C5">
        <f>SUM(Sheet1!D9*40)/100</f>
        <v>12</v>
      </c>
      <c r="D5">
        <f>SUM(Sheet1!E9*40)/50</f>
        <v>32</v>
      </c>
      <c r="E5" s="1">
        <f>SUM(Sheet1!F9*20)/30</f>
        <v>30</v>
      </c>
      <c r="F5" s="1">
        <f t="shared" ref="F5:F19" si="0">SUM(C5:E5)</f>
        <v>74</v>
      </c>
    </row>
    <row r="6" spans="1:9" ht="15.75" x14ac:dyDescent="0.25">
      <c r="A6" s="7">
        <v>3</v>
      </c>
      <c r="B6" s="4" t="s">
        <v>4</v>
      </c>
      <c r="C6">
        <f>SUM(Sheet1!D10*40)/100</f>
        <v>28</v>
      </c>
      <c r="D6">
        <f>SUM(Sheet1!E10*40)/50</f>
        <v>80</v>
      </c>
      <c r="E6" s="1">
        <f>SUM(Sheet1!F10*20)/30</f>
        <v>33.333333333333336</v>
      </c>
      <c r="F6" s="1">
        <f t="shared" si="0"/>
        <v>141.33333333333334</v>
      </c>
    </row>
    <row r="7" spans="1:9" ht="15.75" x14ac:dyDescent="0.25">
      <c r="A7" s="7">
        <v>4</v>
      </c>
      <c r="B7" s="10" t="s">
        <v>5</v>
      </c>
      <c r="C7">
        <f>SUM(Sheet1!D11*40)/100</f>
        <v>16</v>
      </c>
      <c r="D7">
        <f>SUM(Sheet1!E11*40)/50</f>
        <v>71.2</v>
      </c>
      <c r="E7" s="1">
        <f>SUM(Sheet1!F11*20)/30</f>
        <v>50</v>
      </c>
      <c r="F7" s="1">
        <f t="shared" si="0"/>
        <v>137.19999999999999</v>
      </c>
    </row>
    <row r="8" spans="1:9" ht="15.75" x14ac:dyDescent="0.25">
      <c r="A8" s="7">
        <v>5</v>
      </c>
      <c r="B8" s="4" t="s">
        <v>6</v>
      </c>
      <c r="C8">
        <f>SUM(Sheet1!D12*40)/100</f>
        <v>32</v>
      </c>
      <c r="D8">
        <f>SUM(Sheet1!E12*40)/50</f>
        <v>60</v>
      </c>
      <c r="E8" s="1">
        <f>SUM(Sheet1!F12*20)/30</f>
        <v>59.333333333333336</v>
      </c>
      <c r="F8" s="1">
        <f t="shared" si="0"/>
        <v>151.33333333333334</v>
      </c>
    </row>
    <row r="9" spans="1:9" ht="15.75" x14ac:dyDescent="0.25">
      <c r="A9" s="7">
        <v>6</v>
      </c>
      <c r="B9" s="4" t="s">
        <v>7</v>
      </c>
      <c r="C9">
        <f>SUM(Sheet1!D13*40)/100</f>
        <v>36</v>
      </c>
      <c r="D9">
        <f>SUM(Sheet1!E13*40)/50</f>
        <v>36</v>
      </c>
      <c r="E9" s="1">
        <f>SUM(Sheet1!F13*20)/30</f>
        <v>63.333333333333336</v>
      </c>
      <c r="F9" s="1">
        <f t="shared" si="0"/>
        <v>135.33333333333334</v>
      </c>
    </row>
    <row r="10" spans="1:9" ht="15.75" x14ac:dyDescent="0.25">
      <c r="A10" s="7">
        <v>7</v>
      </c>
      <c r="B10" s="4" t="s">
        <v>8</v>
      </c>
      <c r="C10">
        <f>SUM(Sheet1!D14*40)/100</f>
        <v>32</v>
      </c>
      <c r="D10">
        <f>SUM(Sheet1!E14*40)/50</f>
        <v>72</v>
      </c>
      <c r="E10" s="1">
        <f>SUM(Sheet1!F14*20)/30</f>
        <v>59.333333333333336</v>
      </c>
      <c r="F10" s="1">
        <f t="shared" si="0"/>
        <v>163.33333333333334</v>
      </c>
    </row>
    <row r="11" spans="1:9" ht="15.75" x14ac:dyDescent="0.25">
      <c r="A11" s="7">
        <v>8</v>
      </c>
      <c r="B11" s="4" t="s">
        <v>9</v>
      </c>
      <c r="C11">
        <f>SUM(Sheet1!D15*40)/100</f>
        <v>40</v>
      </c>
      <c r="D11">
        <f>SUM(Sheet1!E15*40)/50</f>
        <v>48</v>
      </c>
      <c r="E11" s="1">
        <f>SUM(Sheet1!F15*20)/30</f>
        <v>66.666666666666671</v>
      </c>
      <c r="F11" s="1">
        <f t="shared" si="0"/>
        <v>154.66666666666669</v>
      </c>
    </row>
    <row r="12" spans="1:9" ht="15.75" x14ac:dyDescent="0.25">
      <c r="A12" s="7">
        <v>9</v>
      </c>
      <c r="B12" s="10" t="s">
        <v>10</v>
      </c>
      <c r="C12">
        <f>SUM(Sheet1!D16*40)/100</f>
        <v>8</v>
      </c>
      <c r="D12">
        <f>SUM(Sheet1!E16*40)/50</f>
        <v>62.4</v>
      </c>
      <c r="E12" s="1">
        <f>SUM(Sheet1!F16*20)/30</f>
        <v>66.666666666666671</v>
      </c>
      <c r="F12" s="1">
        <f t="shared" si="0"/>
        <v>137.06666666666666</v>
      </c>
    </row>
    <row r="13" spans="1:9" ht="15.75" x14ac:dyDescent="0.25">
      <c r="A13" s="7">
        <v>10</v>
      </c>
      <c r="B13" s="4" t="s">
        <v>11</v>
      </c>
      <c r="C13">
        <f>SUM(Sheet1!D17*40)/100</f>
        <v>32</v>
      </c>
      <c r="D13">
        <f>SUM(Sheet1!E17*40)/50</f>
        <v>78.400000000000006</v>
      </c>
      <c r="E13" s="1">
        <f>SUM(Sheet1!F17*20)/30</f>
        <v>66.666666666666671</v>
      </c>
      <c r="F13" s="1">
        <f t="shared" si="0"/>
        <v>177.06666666666666</v>
      </c>
    </row>
    <row r="14" spans="1:9" ht="15.75" x14ac:dyDescent="0.25">
      <c r="A14" s="7">
        <v>11</v>
      </c>
      <c r="B14" s="4" t="s">
        <v>12</v>
      </c>
      <c r="C14">
        <f>SUM(Sheet1!D18*40)/100</f>
        <v>28</v>
      </c>
      <c r="D14">
        <f>SUM(Sheet1!E18*40)/50</f>
        <v>71.2</v>
      </c>
      <c r="E14" s="1">
        <f>SUM(Sheet1!F18*20)/30</f>
        <v>66.666666666666671</v>
      </c>
      <c r="F14" s="1">
        <f t="shared" si="0"/>
        <v>165.86666666666667</v>
      </c>
    </row>
    <row r="15" spans="1:9" ht="15.75" x14ac:dyDescent="0.25">
      <c r="A15" s="7">
        <v>12</v>
      </c>
      <c r="B15" s="4" t="s">
        <v>13</v>
      </c>
      <c r="C15">
        <f>SUM(Sheet1!D19*40)/100</f>
        <v>36</v>
      </c>
      <c r="D15">
        <f>SUM(Sheet1!E19*40)/50</f>
        <v>60</v>
      </c>
      <c r="E15" s="1">
        <f>SUM(Sheet1!F19*20)/30</f>
        <v>66.666666666666671</v>
      </c>
      <c r="F15" s="1">
        <f t="shared" si="0"/>
        <v>162.66666666666669</v>
      </c>
    </row>
    <row r="16" spans="1:9" ht="15.75" x14ac:dyDescent="0.25">
      <c r="A16" s="7">
        <v>13</v>
      </c>
      <c r="B16" s="4" t="s">
        <v>14</v>
      </c>
      <c r="C16">
        <f>SUM(Sheet1!D20*40)/100</f>
        <v>40</v>
      </c>
      <c r="D16">
        <f>SUM(Sheet1!E20*40)/50</f>
        <v>80</v>
      </c>
      <c r="E16" s="1">
        <f>SUM(Sheet1!F20*20)/30</f>
        <v>66.666666666666671</v>
      </c>
      <c r="F16" s="1">
        <f t="shared" si="0"/>
        <v>186.66666666666669</v>
      </c>
    </row>
    <row r="17" spans="1:6" ht="15.75" x14ac:dyDescent="0.25">
      <c r="A17" s="7">
        <v>14</v>
      </c>
      <c r="B17" s="4" t="s">
        <v>15</v>
      </c>
      <c r="C17">
        <f>SUM(Sheet1!D21*40)/100</f>
        <v>36</v>
      </c>
      <c r="D17">
        <f>SUM(Sheet1!E21*40)/50</f>
        <v>55.2</v>
      </c>
      <c r="E17" s="1">
        <f>SUM(Sheet1!F21*20)/30</f>
        <v>60</v>
      </c>
      <c r="F17" s="1">
        <f t="shared" si="0"/>
        <v>151.19999999999999</v>
      </c>
    </row>
    <row r="18" spans="1:6" ht="15.75" x14ac:dyDescent="0.25">
      <c r="A18" s="7">
        <v>15</v>
      </c>
      <c r="B18" s="4" t="s">
        <v>16</v>
      </c>
      <c r="C18">
        <f>SUM(Sheet1!D22*40)/100</f>
        <v>40</v>
      </c>
      <c r="D18">
        <f>SUM(Sheet1!E22*40)/50</f>
        <v>76.8</v>
      </c>
      <c r="E18" s="1">
        <f>SUM(Sheet1!F22*20)/30</f>
        <v>66.666666666666671</v>
      </c>
      <c r="F18" s="1">
        <f t="shared" si="0"/>
        <v>183.46666666666667</v>
      </c>
    </row>
    <row r="19" spans="1:6" ht="15.75" x14ac:dyDescent="0.25">
      <c r="A19" s="7">
        <v>16</v>
      </c>
      <c r="B19" s="10" t="s">
        <v>17</v>
      </c>
      <c r="C19">
        <f>SUM(Sheet1!D23*40)/100</f>
        <v>20</v>
      </c>
      <c r="D19">
        <f>SUM(Sheet1!E23*40)/50</f>
        <v>40</v>
      </c>
      <c r="E19" s="1">
        <f>SUM(Sheet1!F23*20)/30</f>
        <v>39.333333333333336</v>
      </c>
      <c r="F19" s="1">
        <f t="shared" si="0"/>
        <v>99.333333333333343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Sheet5</vt:lpstr>
      <vt:lpstr>Sheet4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2019-12-19T15:01:26Z</dcterms:created>
  <dcterms:modified xsi:type="dcterms:W3CDTF">2019-12-19T19:03:09Z</dcterms:modified>
</cp:coreProperties>
</file>